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Particuliers" sheetId="3" r:id="rId1"/>
  </sheets>
  <externalReferences>
    <externalReference r:id="rId2"/>
  </externalReferences>
  <definedNames>
    <definedName name="_xlnm.Print_Area" localSheetId="0">Particuliers!$A$1:$O$48</definedName>
  </definedNames>
  <calcPr calcId="145621"/>
</workbook>
</file>

<file path=xl/calcChain.xml><?xml version="1.0" encoding="utf-8"?>
<calcChain xmlns="http://schemas.openxmlformats.org/spreadsheetml/2006/main">
  <c r="M7" i="3" l="1"/>
  <c r="M6" i="3"/>
  <c r="M5" i="3"/>
  <c r="M4" i="3"/>
  <c r="I4" i="3"/>
  <c r="E4" i="3"/>
  <c r="N36" i="3"/>
  <c r="N35" i="3"/>
  <c r="M37" i="3"/>
  <c r="M36" i="3"/>
  <c r="M35" i="3"/>
  <c r="M33" i="3"/>
  <c r="M32" i="3"/>
  <c r="L33" i="3"/>
  <c r="L32" i="3"/>
  <c r="E33" i="3"/>
  <c r="E32" i="3"/>
  <c r="D32" i="3"/>
  <c r="M30" i="3"/>
  <c r="M29" i="3"/>
  <c r="E30" i="3"/>
  <c r="E29" i="3"/>
  <c r="N25" i="3"/>
  <c r="N24" i="3"/>
  <c r="N23" i="3"/>
  <c r="M27" i="3"/>
  <c r="M26" i="3"/>
  <c r="M25" i="3"/>
  <c r="M24" i="3"/>
  <c r="M23" i="3"/>
  <c r="E24" i="3"/>
  <c r="E23" i="3"/>
  <c r="N21" i="3"/>
  <c r="M21" i="3"/>
  <c r="M20" i="3"/>
  <c r="L20" i="3"/>
  <c r="E20" i="3"/>
  <c r="D20" i="3"/>
  <c r="N18" i="3"/>
  <c r="M18" i="3"/>
  <c r="L18" i="3"/>
  <c r="J18" i="3"/>
  <c r="I18" i="3"/>
  <c r="H18" i="3"/>
  <c r="E18" i="3"/>
  <c r="D18" i="3"/>
  <c r="N16" i="3" l="1"/>
  <c r="N15" i="3"/>
  <c r="M16" i="3"/>
  <c r="M15" i="3"/>
  <c r="J16" i="3"/>
  <c r="J15" i="3"/>
  <c r="I16" i="3"/>
  <c r="I15" i="3"/>
  <c r="F16" i="3"/>
  <c r="F15" i="3"/>
  <c r="E16" i="3"/>
  <c r="E15" i="3"/>
  <c r="N14" i="3" l="1"/>
  <c r="M14" i="3"/>
  <c r="L14" i="3"/>
  <c r="N13" i="3"/>
  <c r="M13" i="3"/>
  <c r="L13" i="3"/>
  <c r="N12" i="3"/>
  <c r="M12" i="3"/>
  <c r="L12" i="3"/>
  <c r="J14" i="3"/>
  <c r="I14" i="3"/>
  <c r="H14" i="3"/>
  <c r="J13" i="3"/>
  <c r="I13" i="3"/>
  <c r="H13" i="3"/>
  <c r="J12" i="3"/>
  <c r="I12" i="3"/>
  <c r="H12" i="3"/>
  <c r="E14" i="3"/>
  <c r="E13" i="3"/>
  <c r="D13" i="3"/>
  <c r="F12" i="3"/>
  <c r="E12" i="3"/>
  <c r="D12" i="3"/>
  <c r="J45" i="3" l="1"/>
  <c r="I45" i="3"/>
  <c r="F48" i="3"/>
  <c r="F46" i="3"/>
  <c r="E48" i="3"/>
  <c r="E47" i="3"/>
  <c r="E46" i="3"/>
  <c r="E45" i="3"/>
  <c r="E44" i="3"/>
  <c r="E43" i="3"/>
  <c r="M3" i="3" l="1"/>
  <c r="M2" i="3"/>
  <c r="I2" i="3"/>
  <c r="E3" i="3"/>
  <c r="E2" i="3"/>
  <c r="N10" i="3" l="1"/>
  <c r="M10" i="3"/>
  <c r="M9" i="3"/>
  <c r="M8" i="3"/>
  <c r="L8" i="3"/>
  <c r="J8" i="3"/>
  <c r="I8" i="3"/>
  <c r="H8" i="3"/>
  <c r="E9" i="3"/>
  <c r="D8" i="3"/>
  <c r="E8" i="3"/>
</calcChain>
</file>

<file path=xl/sharedStrings.xml><?xml version="1.0" encoding="utf-8"?>
<sst xmlns="http://schemas.openxmlformats.org/spreadsheetml/2006/main" count="106" uniqueCount="86">
  <si>
    <t>DOMAINES ET CHATEAUX</t>
  </si>
  <si>
    <t>BLANC</t>
  </si>
  <si>
    <t>ROSE</t>
  </si>
  <si>
    <t>ROUGE</t>
  </si>
  <si>
    <t>REGION</t>
  </si>
  <si>
    <t>LANGUEDOC</t>
  </si>
  <si>
    <t>L'Envol</t>
  </si>
  <si>
    <t>Château Saint-Louis la Perdrix (Bellegarde AOC Costière de Nîmes)</t>
  </si>
  <si>
    <t>Château Saint-Jean d'Aumières (Gignac AOC Terrasses du Larzac)</t>
  </si>
  <si>
    <t>Les Collines : Merlot (IGP Pays d'Oc)</t>
  </si>
  <si>
    <t>Les Marnes : Cab Sauvignon (IGP Pays d'Oc)</t>
  </si>
  <si>
    <t>Perles d'Or : Viognier (IGP Pays d'Oc)</t>
  </si>
  <si>
    <t>L'Alchimiste (AOC Terrasses du Larzac)</t>
  </si>
  <si>
    <t>Ame des Pierres</t>
  </si>
  <si>
    <t>Heurs Blanches</t>
  </si>
  <si>
    <t>Cavalino</t>
  </si>
  <si>
    <t>Grain de Sagesse</t>
  </si>
  <si>
    <t>Perspective</t>
  </si>
  <si>
    <t>Mas des Armes</t>
  </si>
  <si>
    <t>PROVENCE</t>
  </si>
  <si>
    <t>Domaine de la Croix et de la Bastide Blanche (1° Cru Classé)</t>
  </si>
  <si>
    <t>Eloge</t>
  </si>
  <si>
    <t>Irrésistible</t>
  </si>
  <si>
    <t>Two-Be</t>
  </si>
  <si>
    <t>Château Malherbe (BIO)</t>
  </si>
  <si>
    <t>La pointe du Diable</t>
  </si>
  <si>
    <t>Malherbe</t>
  </si>
  <si>
    <t>La Dernière Croisade</t>
  </si>
  <si>
    <t>BANDOL</t>
  </si>
  <si>
    <t>Domaine Lafran-Veyrolles</t>
  </si>
  <si>
    <t>CROZES-HERMITAGES</t>
  </si>
  <si>
    <t>Domaine du Colombier</t>
  </si>
  <si>
    <t>Blanc</t>
  </si>
  <si>
    <t>Hermitage (peu)</t>
  </si>
  <si>
    <t>Cuvée Domaine</t>
  </si>
  <si>
    <t>Cuvée Gaby</t>
  </si>
  <si>
    <t>AMPUIS</t>
  </si>
  <si>
    <t>Viognier (Vin de pays d'Oc)</t>
  </si>
  <si>
    <t>Domaine Christophe Semaska (Côte Rotie, Condrieux, Saint-Joseph, Viognier)</t>
  </si>
  <si>
    <t>Condrieux "Lys d'Or"</t>
  </si>
  <si>
    <t>Côte Rotie "Château de Mont-Lys"</t>
  </si>
  <si>
    <t>Côte Rotie "Fleur de Mont-Lys"</t>
  </si>
  <si>
    <t>Saint-Joseph "Vieille Vigne"</t>
  </si>
  <si>
    <t>Rasteau</t>
  </si>
  <si>
    <t>Rasteau "Sélection Or"</t>
  </si>
  <si>
    <t>BOURGOGNE</t>
  </si>
  <si>
    <t>Cave de Charnay les Mâcon</t>
  </si>
  <si>
    <t>Saint-Véran</t>
  </si>
  <si>
    <t>Pouilly-Fuissé</t>
  </si>
  <si>
    <t>Juliénas</t>
  </si>
  <si>
    <t>Saint-Amour Domaine des Creuzes</t>
  </si>
  <si>
    <t>VALLEE DE LA LOIRE</t>
  </si>
  <si>
    <t>Maison Chéreau Carré (Muscadet, Pouilly-Fumé, Chinon, Saint-Nicolas de Bourgueil)</t>
  </si>
  <si>
    <t>Château de Chasseloir (Muscadet Seine et Maine sur Lie)</t>
  </si>
  <si>
    <t>Pouilly-Fumé "Les Riaux"</t>
  </si>
  <si>
    <t>Chinon "Domaine de la Colline"</t>
  </si>
  <si>
    <t>Saint-Nicolas de Bourgueil "Domaine de la Rodaie"</t>
  </si>
  <si>
    <t>BORDEAUX</t>
  </si>
  <si>
    <t>Château Charmail (Haut médoc)</t>
  </si>
  <si>
    <t>Charmail 2008</t>
  </si>
  <si>
    <t>Charmail 2010</t>
  </si>
  <si>
    <t>Château Bonnange (1° Côte de Blaye)</t>
  </si>
  <si>
    <t>Les Fruits Rouge</t>
  </si>
  <si>
    <t>GASCOGNE</t>
  </si>
  <si>
    <t>Domaine d'Arton</t>
  </si>
  <si>
    <t>Les Hauts d'Arton (Blanc sec)</t>
  </si>
  <si>
    <t>Récolte tardive "Victoire"</t>
  </si>
  <si>
    <t>Les deux Cèdres (Moëlleux léger)</t>
  </si>
  <si>
    <t>CHAMPAGNE</t>
  </si>
  <si>
    <t>Soutiran</t>
  </si>
  <si>
    <t>Cuvée Alexandre (1° Cru brut)</t>
  </si>
  <si>
    <t>"Collection Privée" (Grand Cru Brut)</t>
  </si>
  <si>
    <t>Cattier</t>
  </si>
  <si>
    <t>Brut Antique 1° Cru</t>
  </si>
  <si>
    <t>Brut Antique Rosé 1° Cru</t>
  </si>
  <si>
    <t>Brut Blanc de Blanc 1° Cru</t>
  </si>
  <si>
    <t>Brut Blanc de Blanc Signature</t>
  </si>
  <si>
    <t>Perles Roses</t>
  </si>
  <si>
    <t>Perles Noires</t>
  </si>
  <si>
    <t>BIO</t>
  </si>
  <si>
    <t>50cl</t>
  </si>
  <si>
    <t>75cl</t>
  </si>
  <si>
    <t>150cl</t>
  </si>
  <si>
    <t>Clos du Moulin Brut 1° Cru</t>
  </si>
  <si>
    <t>2013*</t>
  </si>
  <si>
    <t>*Autres millésimes disponibles…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</si>
</sst>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0" fillId="4" borderId="37" xfId="0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3" borderId="38" xfId="0" applyNumberFormat="1" applyFill="1" applyBorder="1" applyAlignment="1">
      <alignment horizontal="center" vertical="center"/>
    </xf>
    <xf numFmtId="164" fontId="0" fillId="3" borderId="35" xfId="0" applyNumberFormat="1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center" vertical="center"/>
    </xf>
    <xf numFmtId="164" fontId="0" fillId="4" borderId="39" xfId="0" applyNumberForma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4" fontId="0" fillId="4" borderId="40" xfId="0" applyNumberForma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0" fillId="4" borderId="43" xfId="0" applyNumberFormat="1" applyFill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4" borderId="45" xfId="0" applyNumberFormat="1" applyFill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164" fontId="0" fillId="4" borderId="47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en%20AUSSET/Dropbox/LA%20COMPAGNIE%20D'EMILIE/VINS%20ET%20CHAMPAGNES/TARIFS/2017/Tarif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 2017"/>
    </sheetNames>
    <sheetDataSet>
      <sheetData sheetId="0">
        <row r="3">
          <cell r="N3">
            <v>4.8</v>
          </cell>
          <cell r="AA3">
            <v>4.95</v>
          </cell>
          <cell r="AN3">
            <v>4.95</v>
          </cell>
        </row>
        <row r="4">
          <cell r="N4">
            <v>7.05</v>
          </cell>
          <cell r="AN4">
            <v>7.05</v>
          </cell>
        </row>
        <row r="5">
          <cell r="N5">
            <v>6.5</v>
          </cell>
          <cell r="AA5">
            <v>5.15</v>
          </cell>
          <cell r="AN5">
            <v>4.95</v>
          </cell>
        </row>
        <row r="6">
          <cell r="AN6">
            <v>4.95</v>
          </cell>
        </row>
        <row r="7">
          <cell r="AN7">
            <v>5.9</v>
          </cell>
        </row>
        <row r="8">
          <cell r="AN8">
            <v>9.9</v>
          </cell>
        </row>
        <row r="9">
          <cell r="M9">
            <v>6.15</v>
          </cell>
          <cell r="N9">
            <v>7.9</v>
          </cell>
          <cell r="Z9">
            <v>6.15</v>
          </cell>
          <cell r="AA9">
            <v>7.9</v>
          </cell>
          <cell r="AB9">
            <v>22.5</v>
          </cell>
          <cell r="AM9">
            <v>6.15</v>
          </cell>
          <cell r="AN9">
            <v>7.9</v>
          </cell>
        </row>
        <row r="10">
          <cell r="N10">
            <v>13.4</v>
          </cell>
          <cell r="AN10">
            <v>13.4</v>
          </cell>
        </row>
        <row r="11">
          <cell r="AN11">
            <v>27</v>
          </cell>
          <cell r="AO11">
            <v>58</v>
          </cell>
        </row>
        <row r="13">
          <cell r="M13">
            <v>8.5</v>
          </cell>
          <cell r="N13">
            <v>12.1</v>
          </cell>
          <cell r="O13">
            <v>21</v>
          </cell>
          <cell r="Z13">
            <v>8.5</v>
          </cell>
          <cell r="AA13">
            <v>9.9499999999999993</v>
          </cell>
          <cell r="AB13">
            <v>21</v>
          </cell>
          <cell r="AM13">
            <v>10.95</v>
          </cell>
          <cell r="AN13">
            <v>13.9</v>
          </cell>
          <cell r="AO13">
            <v>31</v>
          </cell>
        </row>
        <row r="14">
          <cell r="M14">
            <v>7.5</v>
          </cell>
          <cell r="N14">
            <v>8.9499999999999993</v>
          </cell>
          <cell r="Z14">
            <v>7.5</v>
          </cell>
          <cell r="AA14">
            <v>8.9499999999999993</v>
          </cell>
          <cell r="AB14">
            <v>19</v>
          </cell>
          <cell r="AM14">
            <v>8.25</v>
          </cell>
          <cell r="AN14">
            <v>9.9499999999999993</v>
          </cell>
          <cell r="AO14">
            <v>29</v>
          </cell>
        </row>
        <row r="15">
          <cell r="N15">
            <v>12.5</v>
          </cell>
          <cell r="Z15">
            <v>9.5</v>
          </cell>
          <cell r="AA15">
            <v>10.95</v>
          </cell>
          <cell r="AB15">
            <v>23</v>
          </cell>
          <cell r="AM15">
            <v>11.15</v>
          </cell>
          <cell r="AN15">
            <v>14.25</v>
          </cell>
          <cell r="AO15">
            <v>33</v>
          </cell>
        </row>
        <row r="16">
          <cell r="N16">
            <v>14.7</v>
          </cell>
          <cell r="O16">
            <v>29.9</v>
          </cell>
          <cell r="AA16">
            <v>11.9</v>
          </cell>
          <cell r="AB16">
            <v>24.9</v>
          </cell>
          <cell r="AN16">
            <v>14.7</v>
          </cell>
          <cell r="AO16">
            <v>32.200000000000003</v>
          </cell>
        </row>
        <row r="17">
          <cell r="N17">
            <v>19.899999999999999</v>
          </cell>
          <cell r="O17">
            <v>39.9</v>
          </cell>
          <cell r="AA17">
            <v>13.1</v>
          </cell>
          <cell r="AB17">
            <v>26.9</v>
          </cell>
          <cell r="AN17">
            <v>17.899999999999999</v>
          </cell>
          <cell r="AO17">
            <v>38.9</v>
          </cell>
        </row>
        <row r="19">
          <cell r="M19">
            <v>9.1</v>
          </cell>
          <cell r="N19">
            <v>12.9</v>
          </cell>
          <cell r="Z19">
            <v>8.6999999999999993</v>
          </cell>
          <cell r="AA19">
            <v>12.3</v>
          </cell>
          <cell r="AB19">
            <v>29.4</v>
          </cell>
          <cell r="AM19">
            <v>10.3</v>
          </cell>
          <cell r="AN19">
            <v>13.2</v>
          </cell>
          <cell r="AO19">
            <v>27.9</v>
          </cell>
        </row>
        <row r="21">
          <cell r="M21">
            <v>6.7</v>
          </cell>
          <cell r="N21">
            <v>11.2</v>
          </cell>
          <cell r="AM21">
            <v>6.3</v>
          </cell>
          <cell r="AN21">
            <v>10.7</v>
          </cell>
        </row>
        <row r="22">
          <cell r="AN22">
            <v>14.7</v>
          </cell>
          <cell r="AO22">
            <v>29.9</v>
          </cell>
        </row>
        <row r="24">
          <cell r="N24">
            <v>8.6999999999999993</v>
          </cell>
          <cell r="AN24">
            <v>29.9</v>
          </cell>
          <cell r="AO24">
            <v>59.9</v>
          </cell>
        </row>
        <row r="25">
          <cell r="N25">
            <v>25.5</v>
          </cell>
          <cell r="AN25">
            <v>59</v>
          </cell>
          <cell r="AO25">
            <v>118</v>
          </cell>
        </row>
        <row r="26">
          <cell r="AN26">
            <v>14.9</v>
          </cell>
          <cell r="AO26">
            <v>29.9</v>
          </cell>
        </row>
        <row r="27">
          <cell r="AN27">
            <v>9.9499999999999993</v>
          </cell>
        </row>
        <row r="28">
          <cell r="AN28">
            <v>12.95</v>
          </cell>
        </row>
        <row r="30">
          <cell r="N30">
            <v>7.95</v>
          </cell>
          <cell r="AN30">
            <v>7.9</v>
          </cell>
        </row>
        <row r="31">
          <cell r="N31">
            <v>9.9499999999999993</v>
          </cell>
          <cell r="AN31">
            <v>8.1999999999999993</v>
          </cell>
        </row>
        <row r="33">
          <cell r="M33">
            <v>6.5</v>
          </cell>
          <cell r="N33">
            <v>7.5</v>
          </cell>
          <cell r="AM33">
            <v>4.9000000000000004</v>
          </cell>
          <cell r="AN33">
            <v>8.5</v>
          </cell>
        </row>
        <row r="34">
          <cell r="N34">
            <v>13.95</v>
          </cell>
          <cell r="AM34">
            <v>5.3</v>
          </cell>
          <cell r="AN34">
            <v>9.35</v>
          </cell>
        </row>
        <row r="36">
          <cell r="AN36">
            <v>15.9</v>
          </cell>
          <cell r="AO36"/>
        </row>
        <row r="37">
          <cell r="AN37">
            <v>17.899999999999999</v>
          </cell>
          <cell r="AO37"/>
        </row>
        <row r="38">
          <cell r="AN38">
            <v>13.95</v>
          </cell>
        </row>
        <row r="44">
          <cell r="N44">
            <v>19.5</v>
          </cell>
        </row>
        <row r="45">
          <cell r="N45">
            <v>28</v>
          </cell>
        </row>
        <row r="46">
          <cell r="N46">
            <v>24.9</v>
          </cell>
          <cell r="AA46">
            <v>27.5</v>
          </cell>
          <cell r="AB46">
            <v>59.9</v>
          </cell>
        </row>
        <row r="47">
          <cell r="N47">
            <v>26.9</v>
          </cell>
          <cell r="O47">
            <v>55</v>
          </cell>
        </row>
        <row r="48">
          <cell r="N48">
            <v>30.9</v>
          </cell>
        </row>
        <row r="49">
          <cell r="N49">
            <v>55</v>
          </cell>
          <cell r="O49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BreakPreview" zoomScale="75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2" sqref="R22"/>
    </sheetView>
  </sheetViews>
  <sheetFormatPr baseColWidth="10" defaultColWidth="8.88671875" defaultRowHeight="14.4" x14ac:dyDescent="0.3"/>
  <cols>
    <col min="1" max="1" width="25.77734375" customWidth="1"/>
    <col min="2" max="2" width="30.77734375" customWidth="1"/>
    <col min="3" max="3" width="22.77734375" customWidth="1"/>
    <col min="4" max="6" width="8" customWidth="1"/>
    <col min="7" max="7" width="22.77734375" customWidth="1"/>
    <col min="8" max="10" width="8" customWidth="1"/>
    <col min="11" max="11" width="22.77734375" customWidth="1"/>
    <col min="12" max="14" width="8" customWidth="1"/>
    <col min="15" max="15" width="31.44140625" customWidth="1"/>
  </cols>
  <sheetData>
    <row r="1" spans="1:14" ht="18.600000000000001" thickBot="1" x14ac:dyDescent="0.35">
      <c r="A1" s="11" t="s">
        <v>4</v>
      </c>
      <c r="B1" s="42" t="s">
        <v>0</v>
      </c>
      <c r="C1" s="42" t="s">
        <v>1</v>
      </c>
      <c r="D1" s="61" t="s">
        <v>80</v>
      </c>
      <c r="E1" s="61" t="s">
        <v>81</v>
      </c>
      <c r="F1" s="62" t="s">
        <v>82</v>
      </c>
      <c r="G1" s="41" t="s">
        <v>2</v>
      </c>
      <c r="H1" s="61" t="s">
        <v>80</v>
      </c>
      <c r="I1" s="61" t="s">
        <v>81</v>
      </c>
      <c r="J1" s="62" t="s">
        <v>82</v>
      </c>
      <c r="K1" s="41" t="s">
        <v>3</v>
      </c>
      <c r="L1" s="43" t="s">
        <v>80</v>
      </c>
      <c r="M1" s="43" t="s">
        <v>81</v>
      </c>
      <c r="N1" s="40" t="s">
        <v>82</v>
      </c>
    </row>
    <row r="2" spans="1:14" x14ac:dyDescent="0.3">
      <c r="A2" s="116" t="s">
        <v>5</v>
      </c>
      <c r="B2" s="118" t="s">
        <v>7</v>
      </c>
      <c r="C2" s="65" t="s">
        <v>6</v>
      </c>
      <c r="D2" s="66"/>
      <c r="E2" s="67">
        <f>'[1]Tarifs 2017'!$N$3</f>
        <v>4.8</v>
      </c>
      <c r="F2" s="54"/>
      <c r="G2" s="65" t="s">
        <v>6</v>
      </c>
      <c r="H2" s="66"/>
      <c r="I2" s="67">
        <f>'[1]Tarifs 2017'!$AA$3</f>
        <v>4.95</v>
      </c>
      <c r="J2" s="37"/>
      <c r="K2" s="10" t="s">
        <v>6</v>
      </c>
      <c r="L2" s="54"/>
      <c r="M2" s="1">
        <f>'[1]Tarifs 2017'!$AN$3</f>
        <v>4.95</v>
      </c>
      <c r="N2" s="37"/>
    </row>
    <row r="3" spans="1:14" ht="15" thickBot="1" x14ac:dyDescent="0.35">
      <c r="A3" s="117"/>
      <c r="B3" s="119"/>
      <c r="C3" s="68" t="s">
        <v>27</v>
      </c>
      <c r="D3" s="69"/>
      <c r="E3" s="70">
        <f>'[1]Tarifs 2017'!$N$4</f>
        <v>7.05</v>
      </c>
      <c r="F3" s="50"/>
      <c r="G3" s="72"/>
      <c r="H3" s="73"/>
      <c r="I3" s="73"/>
      <c r="J3" s="31"/>
      <c r="K3" s="9" t="s">
        <v>27</v>
      </c>
      <c r="L3" s="47"/>
      <c r="M3" s="5">
        <f>'[1]Tarifs 2017'!$AN$4</f>
        <v>7.05</v>
      </c>
      <c r="N3" s="31"/>
    </row>
    <row r="4" spans="1:14" ht="28.8" x14ac:dyDescent="0.3">
      <c r="A4" s="117"/>
      <c r="B4" s="120" t="s">
        <v>8</v>
      </c>
      <c r="C4" s="27" t="s">
        <v>11</v>
      </c>
      <c r="D4" s="56"/>
      <c r="E4" s="3">
        <f>'[1]Tarifs 2017'!$N$5</f>
        <v>6.5</v>
      </c>
      <c r="F4" s="56"/>
      <c r="G4" s="65" t="s">
        <v>77</v>
      </c>
      <c r="H4" s="66"/>
      <c r="I4" s="67">
        <f>'[1]Tarifs 2017'!$AA$5</f>
        <v>5.15</v>
      </c>
      <c r="J4" s="54"/>
      <c r="K4" s="77" t="s">
        <v>9</v>
      </c>
      <c r="L4" s="66"/>
      <c r="M4" s="67">
        <f>'[1]Tarifs 2017'!$AN$5</f>
        <v>4.95</v>
      </c>
      <c r="N4" s="37"/>
    </row>
    <row r="5" spans="1:14" ht="28.8" x14ac:dyDescent="0.3">
      <c r="A5" s="117"/>
      <c r="B5" s="120"/>
      <c r="C5" s="28"/>
      <c r="D5" s="46"/>
      <c r="E5" s="46"/>
      <c r="F5" s="46"/>
      <c r="G5" s="74"/>
      <c r="H5" s="63"/>
      <c r="I5" s="63"/>
      <c r="J5" s="46"/>
      <c r="K5" s="78" t="s">
        <v>10</v>
      </c>
      <c r="L5" s="63"/>
      <c r="M5" s="64">
        <f>'[1]Tarifs 2017'!$AN$6</f>
        <v>4.95</v>
      </c>
      <c r="N5" s="29"/>
    </row>
    <row r="6" spans="1:14" x14ac:dyDescent="0.3">
      <c r="A6" s="117"/>
      <c r="B6" s="120"/>
      <c r="C6" s="30"/>
      <c r="D6" s="47"/>
      <c r="E6" s="47"/>
      <c r="F6" s="47"/>
      <c r="G6" s="74"/>
      <c r="H6" s="63"/>
      <c r="I6" s="63"/>
      <c r="J6" s="46"/>
      <c r="K6" s="78" t="s">
        <v>78</v>
      </c>
      <c r="L6" s="63"/>
      <c r="M6" s="64">
        <f>'[1]Tarifs 2017'!$AN$7</f>
        <v>5.9</v>
      </c>
      <c r="N6" s="29"/>
    </row>
    <row r="7" spans="1:14" ht="29.4" thickBot="1" x14ac:dyDescent="0.35">
      <c r="A7" s="117"/>
      <c r="B7" s="120"/>
      <c r="C7" s="30"/>
      <c r="D7" s="47"/>
      <c r="E7" s="47"/>
      <c r="F7" s="47"/>
      <c r="G7" s="71"/>
      <c r="H7" s="69"/>
      <c r="I7" s="69"/>
      <c r="J7" s="50"/>
      <c r="K7" s="79" t="s">
        <v>12</v>
      </c>
      <c r="L7" s="73"/>
      <c r="M7" s="80">
        <f>'[1]Tarifs 2017'!$AN$8</f>
        <v>9.9</v>
      </c>
      <c r="N7" s="31"/>
    </row>
    <row r="8" spans="1:14" x14ac:dyDescent="0.3">
      <c r="A8" s="117"/>
      <c r="B8" s="92" t="s">
        <v>18</v>
      </c>
      <c r="C8" s="65" t="s">
        <v>14</v>
      </c>
      <c r="D8" s="67">
        <f>'[1]Tarifs 2017'!$M$9</f>
        <v>6.15</v>
      </c>
      <c r="E8" s="67">
        <f>'[1]Tarifs 2017'!$N$9</f>
        <v>7.9</v>
      </c>
      <c r="F8" s="37"/>
      <c r="G8" s="81" t="s">
        <v>15</v>
      </c>
      <c r="H8" s="76">
        <f>'[1]Tarifs 2017'!$Z$9</f>
        <v>6.15</v>
      </c>
      <c r="I8" s="76">
        <f>'[1]Tarifs 2017'!$AA$9</f>
        <v>7.9</v>
      </c>
      <c r="J8" s="44">
        <f>'[1]Tarifs 2017'!$AB$9</f>
        <v>22.5</v>
      </c>
      <c r="K8" s="65" t="s">
        <v>16</v>
      </c>
      <c r="L8" s="67">
        <f>'[1]Tarifs 2017'!$AM$9</f>
        <v>6.15</v>
      </c>
      <c r="M8" s="67">
        <f>'[1]Tarifs 2017'!$AN$9</f>
        <v>7.9</v>
      </c>
      <c r="N8" s="37"/>
    </row>
    <row r="9" spans="1:14" x14ac:dyDescent="0.3">
      <c r="A9" s="117"/>
      <c r="B9" s="121"/>
      <c r="C9" s="75" t="s">
        <v>13</v>
      </c>
      <c r="D9" s="63"/>
      <c r="E9" s="64">
        <f>'[1]Tarifs 2017'!$N$10</f>
        <v>13.4</v>
      </c>
      <c r="F9" s="29"/>
      <c r="G9" s="82"/>
      <c r="H9" s="63"/>
      <c r="I9" s="63"/>
      <c r="J9" s="46"/>
      <c r="K9" s="75" t="s">
        <v>17</v>
      </c>
      <c r="L9" s="63"/>
      <c r="M9" s="64">
        <f>'[1]Tarifs 2017'!$AN$10</f>
        <v>13.4</v>
      </c>
      <c r="N9" s="29"/>
    </row>
    <row r="10" spans="1:14" ht="15" thickBot="1" x14ac:dyDescent="0.35">
      <c r="A10" s="117"/>
      <c r="B10" s="93"/>
      <c r="C10" s="71"/>
      <c r="D10" s="69"/>
      <c r="E10" s="69"/>
      <c r="F10" s="33"/>
      <c r="G10" s="83"/>
      <c r="H10" s="69"/>
      <c r="I10" s="69"/>
      <c r="J10" s="50"/>
      <c r="K10" s="68">
        <v>360</v>
      </c>
      <c r="L10" s="69"/>
      <c r="M10" s="70">
        <f>'[1]Tarifs 2017'!$AN$11</f>
        <v>27</v>
      </c>
      <c r="N10" s="2">
        <f>'[1]Tarifs 2017'!$AO$11</f>
        <v>58</v>
      </c>
    </row>
    <row r="11" spans="1:14" ht="18.600000000000001" thickBot="1" x14ac:dyDescent="0.35">
      <c r="A11" s="105"/>
      <c r="B11" s="122"/>
      <c r="C11" s="122"/>
      <c r="D11" s="107"/>
      <c r="E11" s="107"/>
      <c r="F11" s="107"/>
      <c r="G11" s="122"/>
      <c r="H11" s="107"/>
      <c r="I11" s="107"/>
      <c r="J11" s="107"/>
      <c r="K11" s="122"/>
      <c r="L11" s="107"/>
      <c r="M11" s="107"/>
      <c r="N11" s="108"/>
    </row>
    <row r="12" spans="1:14" x14ac:dyDescent="0.3">
      <c r="A12" s="91" t="s">
        <v>19</v>
      </c>
      <c r="B12" s="113" t="s">
        <v>20</v>
      </c>
      <c r="C12" s="10" t="s">
        <v>21</v>
      </c>
      <c r="D12" s="48">
        <f>'[1]Tarifs 2017'!$M$13</f>
        <v>8.5</v>
      </c>
      <c r="E12" s="48">
        <f>'[1]Tarifs 2017'!$N$13</f>
        <v>12.1</v>
      </c>
      <c r="F12" s="1">
        <f>'[1]Tarifs 2017'!$O$13</f>
        <v>21</v>
      </c>
      <c r="G12" s="10" t="s">
        <v>21</v>
      </c>
      <c r="H12" s="48">
        <f>'[1]Tarifs 2017'!$Z$13</f>
        <v>8.5</v>
      </c>
      <c r="I12" s="48">
        <f>'[1]Tarifs 2017'!$AA$13</f>
        <v>9.9499999999999993</v>
      </c>
      <c r="J12" s="1">
        <f>'[1]Tarifs 2017'!$AB$13</f>
        <v>21</v>
      </c>
      <c r="K12" s="10" t="s">
        <v>21</v>
      </c>
      <c r="L12" s="48">
        <f>'[1]Tarifs 2017'!$AM$13</f>
        <v>10.95</v>
      </c>
      <c r="M12" s="48">
        <f>'[1]Tarifs 2017'!$AN$13</f>
        <v>13.9</v>
      </c>
      <c r="N12" s="1">
        <f>'[1]Tarifs 2017'!$AO$13</f>
        <v>31</v>
      </c>
    </row>
    <row r="13" spans="1:14" x14ac:dyDescent="0.3">
      <c r="A13" s="91"/>
      <c r="B13" s="115"/>
      <c r="C13" s="7" t="s">
        <v>22</v>
      </c>
      <c r="D13" s="49">
        <f>'[1]Tarifs 2017'!$M$14</f>
        <v>7.5</v>
      </c>
      <c r="E13" s="49">
        <f>'[1]Tarifs 2017'!$N$14</f>
        <v>8.9499999999999993</v>
      </c>
      <c r="F13" s="29"/>
      <c r="G13" s="7" t="s">
        <v>22</v>
      </c>
      <c r="H13" s="49">
        <f>'[1]Tarifs 2017'!$Z$14</f>
        <v>7.5</v>
      </c>
      <c r="I13" s="49">
        <f>'[1]Tarifs 2017'!$AA$14</f>
        <v>8.9499999999999993</v>
      </c>
      <c r="J13" s="4">
        <f>'[1]Tarifs 2017'!$AB$14</f>
        <v>19</v>
      </c>
      <c r="K13" s="7" t="s">
        <v>22</v>
      </c>
      <c r="L13" s="49">
        <f>'[1]Tarifs 2017'!$AM$14</f>
        <v>8.25</v>
      </c>
      <c r="M13" s="49">
        <f>'[1]Tarifs 2017'!$AN$14</f>
        <v>9.9499999999999993</v>
      </c>
      <c r="N13" s="4">
        <f>'[1]Tarifs 2017'!$AO$14</f>
        <v>29</v>
      </c>
    </row>
    <row r="14" spans="1:14" ht="15" thickBot="1" x14ac:dyDescent="0.35">
      <c r="A14" s="91"/>
      <c r="B14" s="114"/>
      <c r="C14" s="8" t="s">
        <v>23</v>
      </c>
      <c r="D14" s="50"/>
      <c r="E14" s="45">
        <f>'[1]Tarifs 2017'!$N$15</f>
        <v>12.5</v>
      </c>
      <c r="F14" s="33"/>
      <c r="G14" s="8" t="s">
        <v>23</v>
      </c>
      <c r="H14" s="45">
        <f>'[1]Tarifs 2017'!$Z$15</f>
        <v>9.5</v>
      </c>
      <c r="I14" s="45">
        <f>'[1]Tarifs 2017'!$AA$15</f>
        <v>10.95</v>
      </c>
      <c r="J14" s="2">
        <f>'[1]Tarifs 2017'!$AB$15</f>
        <v>23</v>
      </c>
      <c r="K14" s="8" t="s">
        <v>23</v>
      </c>
      <c r="L14" s="45">
        <f>'[1]Tarifs 2017'!$AM$15</f>
        <v>11.15</v>
      </c>
      <c r="M14" s="45">
        <f>'[1]Tarifs 2017'!$AN$15</f>
        <v>14.25</v>
      </c>
      <c r="N14" s="2">
        <f>'[1]Tarifs 2017'!$AO$15</f>
        <v>33</v>
      </c>
    </row>
    <row r="15" spans="1:14" x14ac:dyDescent="0.3">
      <c r="A15" s="91"/>
      <c r="B15" s="123" t="s">
        <v>24</v>
      </c>
      <c r="C15" s="6" t="s">
        <v>25</v>
      </c>
      <c r="D15" s="56"/>
      <c r="E15" s="44">
        <f>'[1]Tarifs 2017'!$N$16</f>
        <v>14.7</v>
      </c>
      <c r="F15" s="3">
        <f>'[1]Tarifs 2017'!$O$16</f>
        <v>29.9</v>
      </c>
      <c r="G15" s="6" t="s">
        <v>25</v>
      </c>
      <c r="H15" s="56"/>
      <c r="I15" s="44">
        <f>'[1]Tarifs 2017'!$AA$16</f>
        <v>11.9</v>
      </c>
      <c r="J15" s="3">
        <f>'[1]Tarifs 2017'!$AB$16</f>
        <v>24.9</v>
      </c>
      <c r="K15" s="6" t="s">
        <v>25</v>
      </c>
      <c r="L15" s="56"/>
      <c r="M15" s="44">
        <f>'[1]Tarifs 2017'!$AN$16</f>
        <v>14.7</v>
      </c>
      <c r="N15" s="3">
        <f>'[1]Tarifs 2017'!$AO$16</f>
        <v>32.200000000000003</v>
      </c>
    </row>
    <row r="16" spans="1:14" ht="15" thickBot="1" x14ac:dyDescent="0.35">
      <c r="A16" s="91"/>
      <c r="B16" s="123"/>
      <c r="C16" s="9" t="s">
        <v>26</v>
      </c>
      <c r="D16" s="50"/>
      <c r="E16" s="45">
        <f>'[1]Tarifs 2017'!$N$17</f>
        <v>19.899999999999999</v>
      </c>
      <c r="F16" s="2">
        <f>'[1]Tarifs 2017'!$O$17</f>
        <v>39.9</v>
      </c>
      <c r="G16" s="9" t="s">
        <v>26</v>
      </c>
      <c r="H16" s="50"/>
      <c r="I16" s="45">
        <f>'[1]Tarifs 2017'!$AA$17</f>
        <v>13.1</v>
      </c>
      <c r="J16" s="2">
        <f>'[1]Tarifs 2017'!$AB$17</f>
        <v>26.9</v>
      </c>
      <c r="K16" s="9" t="s">
        <v>26</v>
      </c>
      <c r="L16" s="50"/>
      <c r="M16" s="45">
        <f>'[1]Tarifs 2017'!$AN$17</f>
        <v>17.899999999999999</v>
      </c>
      <c r="N16" s="2">
        <f>'[1]Tarifs 2017'!$AO$17</f>
        <v>38.9</v>
      </c>
    </row>
    <row r="17" spans="1:15" ht="15" thickBot="1" x14ac:dyDescent="0.35">
      <c r="A17" s="86"/>
      <c r="B17" s="87"/>
      <c r="C17" s="87"/>
      <c r="D17" s="88"/>
      <c r="E17" s="88"/>
      <c r="F17" s="88"/>
      <c r="G17" s="87"/>
      <c r="H17" s="88"/>
      <c r="I17" s="88"/>
      <c r="J17" s="88"/>
      <c r="K17" s="87"/>
      <c r="L17" s="88"/>
      <c r="M17" s="88"/>
      <c r="N17" s="89"/>
    </row>
    <row r="18" spans="1:15" ht="18.600000000000001" thickBot="1" x14ac:dyDescent="0.35">
      <c r="A18" s="11" t="s">
        <v>28</v>
      </c>
      <c r="B18" s="12" t="s">
        <v>29</v>
      </c>
      <c r="C18" s="35" t="s">
        <v>79</v>
      </c>
      <c r="D18" s="51">
        <f>'[1]Tarifs 2017'!$M$19</f>
        <v>9.1</v>
      </c>
      <c r="E18" s="51">
        <f>'[1]Tarifs 2017'!$N$19</f>
        <v>12.9</v>
      </c>
      <c r="F18" s="58"/>
      <c r="G18" s="13" t="s">
        <v>79</v>
      </c>
      <c r="H18" s="51">
        <f>'[1]Tarifs 2017'!$Z$19</f>
        <v>8.6999999999999993</v>
      </c>
      <c r="I18" s="51">
        <f>'[1]Tarifs 2017'!$AA$19</f>
        <v>12.3</v>
      </c>
      <c r="J18" s="14">
        <f>'[1]Tarifs 2017'!$AB$19</f>
        <v>29.4</v>
      </c>
      <c r="K18" s="13" t="s">
        <v>84</v>
      </c>
      <c r="L18" s="51">
        <f>'[1]Tarifs 2017'!$AM$19</f>
        <v>10.3</v>
      </c>
      <c r="M18" s="51">
        <f>'[1]Tarifs 2017'!$AN$19</f>
        <v>13.2</v>
      </c>
      <c r="N18" s="14">
        <f>'[1]Tarifs 2017'!$AO$19</f>
        <v>27.9</v>
      </c>
      <c r="O18" t="s">
        <v>85</v>
      </c>
    </row>
    <row r="19" spans="1:15" ht="18.600000000000001" thickBot="1" x14ac:dyDescent="0.3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24"/>
    </row>
    <row r="20" spans="1:15" x14ac:dyDescent="0.3">
      <c r="A20" s="90" t="s">
        <v>30</v>
      </c>
      <c r="B20" s="99" t="s">
        <v>31</v>
      </c>
      <c r="C20" s="10" t="s">
        <v>32</v>
      </c>
      <c r="D20" s="48">
        <f>'[1]Tarifs 2017'!$M$21</f>
        <v>6.7</v>
      </c>
      <c r="E20" s="48">
        <f>'[1]Tarifs 2017'!$N$21</f>
        <v>11.2</v>
      </c>
      <c r="F20" s="37"/>
      <c r="G20" s="84"/>
      <c r="H20" s="54"/>
      <c r="I20" s="54"/>
      <c r="J20" s="37"/>
      <c r="K20" s="10" t="s">
        <v>34</v>
      </c>
      <c r="L20" s="48">
        <f>'[1]Tarifs 2017'!$AM$21</f>
        <v>6.3</v>
      </c>
      <c r="M20" s="48">
        <f>'[1]Tarifs 2017'!$AN$21</f>
        <v>10.7</v>
      </c>
      <c r="N20" s="37"/>
    </row>
    <row r="21" spans="1:15" ht="15" thickBot="1" x14ac:dyDescent="0.35">
      <c r="A21" s="91"/>
      <c r="B21" s="123"/>
      <c r="C21" s="9" t="s">
        <v>33</v>
      </c>
      <c r="D21" s="47"/>
      <c r="E21" s="47"/>
      <c r="F21" s="31"/>
      <c r="G21" s="30"/>
      <c r="H21" s="47"/>
      <c r="I21" s="47"/>
      <c r="J21" s="31"/>
      <c r="K21" s="9" t="s">
        <v>35</v>
      </c>
      <c r="L21" s="47"/>
      <c r="M21" s="85">
        <f>'[1]Tarifs 2017'!$AN$22</f>
        <v>14.7</v>
      </c>
      <c r="N21" s="5">
        <f>'[1]Tarifs 2017'!$AO$22</f>
        <v>29.9</v>
      </c>
    </row>
    <row r="22" spans="1:15" ht="15" thickBot="1" x14ac:dyDescent="0.3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125"/>
    </row>
    <row r="23" spans="1:15" ht="28.8" x14ac:dyDescent="0.3">
      <c r="A23" s="90" t="s">
        <v>36</v>
      </c>
      <c r="B23" s="113" t="s">
        <v>38</v>
      </c>
      <c r="C23" s="10" t="s">
        <v>37</v>
      </c>
      <c r="D23" s="54"/>
      <c r="E23" s="48">
        <f>'[1]Tarifs 2017'!$N$24</f>
        <v>8.6999999999999993</v>
      </c>
      <c r="F23" s="37"/>
      <c r="G23" s="36"/>
      <c r="H23" s="54"/>
      <c r="I23" s="54"/>
      <c r="J23" s="37"/>
      <c r="K23" s="18" t="s">
        <v>40</v>
      </c>
      <c r="L23" s="54"/>
      <c r="M23" s="48">
        <f>'[1]Tarifs 2017'!$AN$24</f>
        <v>29.9</v>
      </c>
      <c r="N23" s="1">
        <f>'[1]Tarifs 2017'!$AO$24</f>
        <v>59.9</v>
      </c>
    </row>
    <row r="24" spans="1:15" ht="28.8" x14ac:dyDescent="0.3">
      <c r="A24" s="91"/>
      <c r="B24" s="115"/>
      <c r="C24" s="7" t="s">
        <v>39</v>
      </c>
      <c r="D24" s="46"/>
      <c r="E24" s="49">
        <f>'[1]Tarifs 2017'!$N$25</f>
        <v>25.5</v>
      </c>
      <c r="F24" s="29"/>
      <c r="G24" s="32"/>
      <c r="H24" s="46"/>
      <c r="I24" s="46"/>
      <c r="J24" s="29"/>
      <c r="K24" s="22" t="s">
        <v>41</v>
      </c>
      <c r="L24" s="46"/>
      <c r="M24" s="49">
        <f>'[1]Tarifs 2017'!$AN$25</f>
        <v>59</v>
      </c>
      <c r="N24" s="4">
        <f>'[1]Tarifs 2017'!$AO$25</f>
        <v>118</v>
      </c>
    </row>
    <row r="25" spans="1:15" ht="28.8" x14ac:dyDescent="0.3">
      <c r="A25" s="91"/>
      <c r="B25" s="115"/>
      <c r="C25" s="32"/>
      <c r="D25" s="46"/>
      <c r="E25" s="46"/>
      <c r="F25" s="29"/>
      <c r="G25" s="32"/>
      <c r="H25" s="46"/>
      <c r="I25" s="46"/>
      <c r="J25" s="29"/>
      <c r="K25" s="22" t="s">
        <v>42</v>
      </c>
      <c r="L25" s="46"/>
      <c r="M25" s="49">
        <f>'[1]Tarifs 2017'!$AN$26</f>
        <v>14.9</v>
      </c>
      <c r="N25" s="4">
        <f>'[1]Tarifs 2017'!$AO$26</f>
        <v>29.9</v>
      </c>
    </row>
    <row r="26" spans="1:15" x14ac:dyDescent="0.3">
      <c r="A26" s="91"/>
      <c r="B26" s="115"/>
      <c r="C26" s="32"/>
      <c r="D26" s="46"/>
      <c r="E26" s="46"/>
      <c r="F26" s="29"/>
      <c r="G26" s="32"/>
      <c r="H26" s="46"/>
      <c r="I26" s="46"/>
      <c r="J26" s="29"/>
      <c r="K26" s="7" t="s">
        <v>43</v>
      </c>
      <c r="L26" s="46"/>
      <c r="M26" s="49">
        <f>'[1]Tarifs 2017'!$AN$27</f>
        <v>9.9499999999999993</v>
      </c>
      <c r="N26" s="29"/>
    </row>
    <row r="27" spans="1:15" ht="15" thickBot="1" x14ac:dyDescent="0.35">
      <c r="A27" s="98"/>
      <c r="B27" s="114"/>
      <c r="C27" s="34"/>
      <c r="D27" s="50"/>
      <c r="E27" s="50"/>
      <c r="F27" s="33"/>
      <c r="G27" s="34"/>
      <c r="H27" s="50"/>
      <c r="I27" s="50"/>
      <c r="J27" s="33"/>
      <c r="K27" s="8" t="s">
        <v>44</v>
      </c>
      <c r="L27" s="50"/>
      <c r="M27" s="45">
        <f>'[1]Tarifs 2017'!$AN$28</f>
        <v>12.95</v>
      </c>
      <c r="N27" s="33"/>
    </row>
    <row r="28" spans="1:15" ht="18.600000000000001" thickBot="1" x14ac:dyDescent="0.35">
      <c r="A28" s="105"/>
      <c r="B28" s="106"/>
      <c r="C28" s="106"/>
      <c r="D28" s="107"/>
      <c r="E28" s="107"/>
      <c r="F28" s="107"/>
      <c r="G28" s="106"/>
      <c r="H28" s="107"/>
      <c r="I28" s="107"/>
      <c r="J28" s="107"/>
      <c r="K28" s="106"/>
      <c r="L28" s="107"/>
      <c r="M28" s="107"/>
      <c r="N28" s="108"/>
    </row>
    <row r="29" spans="1:15" x14ac:dyDescent="0.3">
      <c r="A29" s="109" t="s">
        <v>45</v>
      </c>
      <c r="B29" s="111" t="s">
        <v>46</v>
      </c>
      <c r="C29" s="15" t="s">
        <v>47</v>
      </c>
      <c r="D29" s="54"/>
      <c r="E29" s="52">
        <f>'[1]Tarifs 2017'!$N$30</f>
        <v>7.95</v>
      </c>
      <c r="F29" s="37"/>
      <c r="G29" s="36"/>
      <c r="H29" s="54"/>
      <c r="I29" s="54"/>
      <c r="J29" s="37"/>
      <c r="K29" s="15" t="s">
        <v>49</v>
      </c>
      <c r="L29" s="54"/>
      <c r="M29" s="52">
        <f>'[1]Tarifs 2017'!$AN$30</f>
        <v>7.9</v>
      </c>
      <c r="N29" s="37"/>
    </row>
    <row r="30" spans="1:15" ht="29.4" thickBot="1" x14ac:dyDescent="0.35">
      <c r="A30" s="110"/>
      <c r="B30" s="112"/>
      <c r="C30" s="16" t="s">
        <v>48</v>
      </c>
      <c r="D30" s="50"/>
      <c r="E30" s="53">
        <f>'[1]Tarifs 2017'!$N$31</f>
        <v>9.9499999999999993</v>
      </c>
      <c r="F30" s="33"/>
      <c r="G30" s="34"/>
      <c r="H30" s="50"/>
      <c r="I30" s="50"/>
      <c r="J30" s="33"/>
      <c r="K30" s="17" t="s">
        <v>50</v>
      </c>
      <c r="L30" s="50"/>
      <c r="M30" s="53">
        <f>'[1]Tarifs 2017'!$AN$31</f>
        <v>8.1999999999999993</v>
      </c>
      <c r="N30" s="33"/>
    </row>
    <row r="31" spans="1:15" ht="15" thickBot="1" x14ac:dyDescent="0.35">
      <c r="A31" s="95"/>
      <c r="B31" s="96"/>
      <c r="C31" s="96"/>
      <c r="D31" s="88"/>
      <c r="E31" s="88"/>
      <c r="F31" s="88"/>
      <c r="G31" s="96"/>
      <c r="H31" s="88"/>
      <c r="I31" s="88"/>
      <c r="J31" s="88"/>
      <c r="K31" s="96"/>
      <c r="L31" s="88"/>
      <c r="M31" s="88"/>
      <c r="N31" s="97"/>
    </row>
    <row r="32" spans="1:15" ht="43.2" x14ac:dyDescent="0.3">
      <c r="A32" s="90" t="s">
        <v>51</v>
      </c>
      <c r="B32" s="113" t="s">
        <v>52</v>
      </c>
      <c r="C32" s="18" t="s">
        <v>53</v>
      </c>
      <c r="D32" s="48">
        <f>'[1]Tarifs 2017'!$M$33</f>
        <v>6.5</v>
      </c>
      <c r="E32" s="48">
        <f>'[1]Tarifs 2017'!$N$33</f>
        <v>7.5</v>
      </c>
      <c r="F32" s="37"/>
      <c r="G32" s="36"/>
      <c r="H32" s="54"/>
      <c r="I32" s="54"/>
      <c r="J32" s="37"/>
      <c r="K32" s="18" t="s">
        <v>55</v>
      </c>
      <c r="L32" s="59">
        <f>'[1]Tarifs 2017'!$AM$33</f>
        <v>4.9000000000000004</v>
      </c>
      <c r="M32" s="48">
        <f>'[1]Tarifs 2017'!$AN$33</f>
        <v>8.5</v>
      </c>
      <c r="N32" s="37"/>
    </row>
    <row r="33" spans="1:14" ht="29.4" thickBot="1" x14ac:dyDescent="0.35">
      <c r="A33" s="98"/>
      <c r="B33" s="114"/>
      <c r="C33" s="8" t="s">
        <v>54</v>
      </c>
      <c r="D33" s="50"/>
      <c r="E33" s="45">
        <f>'[1]Tarifs 2017'!$N$34</f>
        <v>13.95</v>
      </c>
      <c r="F33" s="33"/>
      <c r="G33" s="34"/>
      <c r="H33" s="50"/>
      <c r="I33" s="50"/>
      <c r="J33" s="33"/>
      <c r="K33" s="19" t="s">
        <v>56</v>
      </c>
      <c r="L33" s="60">
        <f>'[1]Tarifs 2017'!$AM$34</f>
        <v>5.3</v>
      </c>
      <c r="M33" s="45">
        <f>'[1]Tarifs 2017'!$AN$34</f>
        <v>9.35</v>
      </c>
      <c r="N33" s="33"/>
    </row>
    <row r="34" spans="1:14" ht="15" thickBot="1" x14ac:dyDescent="0.35">
      <c r="A34" s="95"/>
      <c r="B34" s="96"/>
      <c r="C34" s="96"/>
      <c r="D34" s="88"/>
      <c r="E34" s="88"/>
      <c r="F34" s="88"/>
      <c r="G34" s="96"/>
      <c r="H34" s="88"/>
      <c r="I34" s="88"/>
      <c r="J34" s="88"/>
      <c r="K34" s="96"/>
      <c r="L34" s="88"/>
      <c r="M34" s="88"/>
      <c r="N34" s="97"/>
    </row>
    <row r="35" spans="1:14" x14ac:dyDescent="0.3">
      <c r="A35" s="90" t="s">
        <v>57</v>
      </c>
      <c r="B35" s="99" t="s">
        <v>58</v>
      </c>
      <c r="C35" s="36"/>
      <c r="D35" s="54"/>
      <c r="E35" s="54"/>
      <c r="F35" s="37"/>
      <c r="G35" s="36"/>
      <c r="H35" s="54"/>
      <c r="I35" s="54"/>
      <c r="J35" s="37"/>
      <c r="K35" s="10" t="s">
        <v>59</v>
      </c>
      <c r="L35" s="54"/>
      <c r="M35" s="48">
        <f>'[1]Tarifs 2017'!$AN$36</f>
        <v>15.9</v>
      </c>
      <c r="N35" s="1">
        <f>'[1]Tarifs 2017'!$AO$36</f>
        <v>0</v>
      </c>
    </row>
    <row r="36" spans="1:14" ht="15" thickBot="1" x14ac:dyDescent="0.35">
      <c r="A36" s="91"/>
      <c r="B36" s="100"/>
      <c r="C36" s="34"/>
      <c r="D36" s="50"/>
      <c r="E36" s="50"/>
      <c r="F36" s="33"/>
      <c r="G36" s="34"/>
      <c r="H36" s="50"/>
      <c r="I36" s="50"/>
      <c r="J36" s="33"/>
      <c r="K36" s="8" t="s">
        <v>60</v>
      </c>
      <c r="L36" s="50"/>
      <c r="M36" s="45">
        <f>'[1]Tarifs 2017'!$AN$37</f>
        <v>17.899999999999999</v>
      </c>
      <c r="N36" s="2">
        <f>'[1]Tarifs 2017'!$AO$37</f>
        <v>0</v>
      </c>
    </row>
    <row r="37" spans="1:14" ht="29.4" thickBot="1" x14ac:dyDescent="0.35">
      <c r="A37" s="98"/>
      <c r="B37" s="20" t="s">
        <v>61</v>
      </c>
      <c r="C37" s="38"/>
      <c r="D37" s="55"/>
      <c r="E37" s="55"/>
      <c r="F37" s="39"/>
      <c r="G37" s="38"/>
      <c r="H37" s="55"/>
      <c r="I37" s="55"/>
      <c r="J37" s="39"/>
      <c r="K37" s="21" t="s">
        <v>62</v>
      </c>
      <c r="L37" s="55"/>
      <c r="M37" s="57">
        <f>'[1]Tarifs 2017'!$AN$38</f>
        <v>13.95</v>
      </c>
      <c r="N37" s="39"/>
    </row>
    <row r="38" spans="1:14" ht="15" thickBot="1" x14ac:dyDescent="0.35">
      <c r="A38" s="101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97"/>
    </row>
    <row r="39" spans="1:14" ht="28.8" x14ac:dyDescent="0.3">
      <c r="A39" s="90" t="s">
        <v>63</v>
      </c>
      <c r="B39" s="102" t="s">
        <v>64</v>
      </c>
      <c r="C39" s="18" t="s">
        <v>65</v>
      </c>
      <c r="D39" s="48"/>
      <c r="E39" s="48"/>
      <c r="F39" s="1"/>
      <c r="G39" s="36"/>
      <c r="H39" s="54"/>
      <c r="I39" s="54"/>
      <c r="J39" s="37"/>
      <c r="K39" s="36"/>
      <c r="L39" s="54"/>
      <c r="M39" s="54"/>
      <c r="N39" s="37"/>
    </row>
    <row r="40" spans="1:14" x14ac:dyDescent="0.3">
      <c r="A40" s="91"/>
      <c r="B40" s="103"/>
      <c r="C40" s="7" t="s">
        <v>66</v>
      </c>
      <c r="D40" s="49"/>
      <c r="E40" s="49"/>
      <c r="F40" s="4"/>
      <c r="G40" s="32"/>
      <c r="H40" s="46"/>
      <c r="I40" s="46"/>
      <c r="J40" s="29"/>
      <c r="K40" s="32"/>
      <c r="L40" s="46"/>
      <c r="M40" s="46"/>
      <c r="N40" s="29"/>
    </row>
    <row r="41" spans="1:14" ht="29.4" thickBot="1" x14ac:dyDescent="0.35">
      <c r="A41" s="98"/>
      <c r="B41" s="104"/>
      <c r="C41" s="19" t="s">
        <v>67</v>
      </c>
      <c r="D41" s="45"/>
      <c r="E41" s="45"/>
      <c r="F41" s="2"/>
      <c r="G41" s="34"/>
      <c r="H41" s="50"/>
      <c r="I41" s="50"/>
      <c r="J41" s="33"/>
      <c r="K41" s="34"/>
      <c r="L41" s="50"/>
      <c r="M41" s="50"/>
      <c r="N41" s="33"/>
    </row>
    <row r="42" spans="1:14" ht="15" thickBot="1" x14ac:dyDescent="0.35">
      <c r="A42" s="86"/>
      <c r="B42" s="87"/>
      <c r="C42" s="87"/>
      <c r="D42" s="88"/>
      <c r="E42" s="88"/>
      <c r="F42" s="88"/>
      <c r="G42" s="87"/>
      <c r="H42" s="88"/>
      <c r="I42" s="88"/>
      <c r="J42" s="88"/>
      <c r="K42" s="87"/>
      <c r="L42" s="88"/>
      <c r="M42" s="88"/>
      <c r="N42" s="89"/>
    </row>
    <row r="43" spans="1:14" ht="28.8" x14ac:dyDescent="0.3">
      <c r="A43" s="90" t="s">
        <v>68</v>
      </c>
      <c r="B43" s="92" t="s">
        <v>69</v>
      </c>
      <c r="C43" s="25" t="s">
        <v>70</v>
      </c>
      <c r="D43" s="54"/>
      <c r="E43" s="48">
        <f>'[1]Tarifs 2017'!$N$44</f>
        <v>19.5</v>
      </c>
      <c r="F43" s="37"/>
      <c r="G43" s="36"/>
      <c r="H43" s="54"/>
      <c r="I43" s="54"/>
      <c r="J43" s="37"/>
      <c r="K43" s="36"/>
      <c r="L43" s="54"/>
      <c r="M43" s="54"/>
      <c r="N43" s="37"/>
    </row>
    <row r="44" spans="1:14" ht="29.4" thickBot="1" x14ac:dyDescent="0.35">
      <c r="A44" s="91"/>
      <c r="B44" s="93"/>
      <c r="C44" s="26" t="s">
        <v>71</v>
      </c>
      <c r="D44" s="50"/>
      <c r="E44" s="45">
        <f>'[1]Tarifs 2017'!$N$45</f>
        <v>28</v>
      </c>
      <c r="F44" s="33"/>
      <c r="G44" s="34"/>
      <c r="H44" s="50"/>
      <c r="I44" s="50"/>
      <c r="J44" s="33"/>
      <c r="K44" s="34"/>
      <c r="L44" s="50"/>
      <c r="M44" s="50"/>
      <c r="N44" s="33"/>
    </row>
    <row r="45" spans="1:14" x14ac:dyDescent="0.3">
      <c r="A45" s="91"/>
      <c r="B45" s="94" t="s">
        <v>72</v>
      </c>
      <c r="C45" s="24" t="s">
        <v>73</v>
      </c>
      <c r="D45" s="46"/>
      <c r="E45" s="49">
        <f>'[1]Tarifs 2017'!$N$46</f>
        <v>24.9</v>
      </c>
      <c r="F45" s="29"/>
      <c r="G45" s="7" t="s">
        <v>74</v>
      </c>
      <c r="H45" s="46"/>
      <c r="I45" s="49">
        <f>'[1]Tarifs 2017'!$AA$46</f>
        <v>27.5</v>
      </c>
      <c r="J45" s="4">
        <f>'[1]Tarifs 2017'!$AB$46</f>
        <v>59.9</v>
      </c>
      <c r="K45" s="32"/>
      <c r="L45" s="46"/>
      <c r="M45" s="46"/>
      <c r="N45" s="29"/>
    </row>
    <row r="46" spans="1:14" x14ac:dyDescent="0.3">
      <c r="A46" s="91"/>
      <c r="B46" s="94"/>
      <c r="C46" s="24" t="s">
        <v>75</v>
      </c>
      <c r="D46" s="46"/>
      <c r="E46" s="49">
        <f>'[1]Tarifs 2017'!$N$47</f>
        <v>26.9</v>
      </c>
      <c r="F46" s="4">
        <f>'[1]Tarifs 2017'!$O$47</f>
        <v>55</v>
      </c>
      <c r="G46" s="32"/>
      <c r="H46" s="46"/>
      <c r="I46" s="46"/>
      <c r="J46" s="29"/>
      <c r="K46" s="32"/>
      <c r="L46" s="46"/>
      <c r="M46" s="46"/>
      <c r="N46" s="29"/>
    </row>
    <row r="47" spans="1:14" ht="28.8" x14ac:dyDescent="0.3">
      <c r="A47" s="91"/>
      <c r="B47" s="94"/>
      <c r="C47" s="23" t="s">
        <v>76</v>
      </c>
      <c r="D47" s="46"/>
      <c r="E47" s="49">
        <f>'[1]Tarifs 2017'!$N$48</f>
        <v>30.9</v>
      </c>
      <c r="F47" s="29"/>
      <c r="G47" s="32"/>
      <c r="H47" s="46"/>
      <c r="I47" s="46"/>
      <c r="J47" s="29"/>
      <c r="K47" s="32"/>
      <c r="L47" s="46"/>
      <c r="M47" s="46"/>
      <c r="N47" s="29"/>
    </row>
    <row r="48" spans="1:14" x14ac:dyDescent="0.3">
      <c r="A48" s="91"/>
      <c r="B48" s="94"/>
      <c r="C48" s="23" t="s">
        <v>83</v>
      </c>
      <c r="D48" s="46"/>
      <c r="E48" s="49">
        <f>'[1]Tarifs 2017'!$N$49</f>
        <v>55</v>
      </c>
      <c r="F48" s="4">
        <f>'[1]Tarifs 2017'!$O$49</f>
        <v>115</v>
      </c>
      <c r="G48" s="32"/>
      <c r="H48" s="46"/>
      <c r="I48" s="46"/>
      <c r="J48" s="29"/>
      <c r="K48" s="32"/>
      <c r="L48" s="46"/>
      <c r="M48" s="46"/>
      <c r="N48" s="29"/>
    </row>
  </sheetData>
  <sheetProtection password="C71F" sheet="1" objects="1" scenarios="1"/>
  <mergeCells count="31">
    <mergeCell ref="A23:A27"/>
    <mergeCell ref="B23:B27"/>
    <mergeCell ref="A2:A10"/>
    <mergeCell ref="B2:B3"/>
    <mergeCell ref="B4:B7"/>
    <mergeCell ref="B8:B10"/>
    <mergeCell ref="A11:N11"/>
    <mergeCell ref="A12:A16"/>
    <mergeCell ref="B12:B14"/>
    <mergeCell ref="B15:B16"/>
    <mergeCell ref="A17:N17"/>
    <mergeCell ref="A19:N19"/>
    <mergeCell ref="A20:A21"/>
    <mergeCell ref="B20:B21"/>
    <mergeCell ref="A22:N22"/>
    <mergeCell ref="A28:N28"/>
    <mergeCell ref="A29:A30"/>
    <mergeCell ref="B29:B30"/>
    <mergeCell ref="A31:N31"/>
    <mergeCell ref="A32:A33"/>
    <mergeCell ref="B32:B33"/>
    <mergeCell ref="A42:N42"/>
    <mergeCell ref="A43:A48"/>
    <mergeCell ref="B43:B44"/>
    <mergeCell ref="B45:B48"/>
    <mergeCell ref="A34:N34"/>
    <mergeCell ref="A35:A37"/>
    <mergeCell ref="B35:B36"/>
    <mergeCell ref="A38:N38"/>
    <mergeCell ref="A39:A41"/>
    <mergeCell ref="B39:B41"/>
  </mergeCells>
  <printOptions horizontalCentered="1" verticalCentered="1"/>
  <pageMargins left="0" right="0" top="0" bottom="0" header="0" footer="0"/>
  <pageSetup paperSize="9"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Particuliers</vt:lpstr>
      <vt:lpstr>Particuliers!Zone_d_impression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2017-01-09T12:58:52Z</dcterms:modified>
</cp:coreProperties>
</file>